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<sst xmlns="http://schemas.openxmlformats.org/spreadsheetml/2006/main" count="1056" uniqueCount="462">
  <si>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</si>
  <si>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</si>
  <si>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</si>
  <si>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</si>
  <si>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</si>
  <si>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</si>
  <si>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</si>
  <si>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</si>
  <si>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</si>
  <si>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</si>
  <si>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</si>
  <si>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</si>
  <si>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</si>
  <si>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</si>
  <si>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</si>
  <si>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</si>
  <si>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</si>
  <si>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</si>
  <si>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</si>
  <si>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</si>
  <si>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</si>
  <si>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</si>
  <si>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</si>
  <si>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</si>
  <si>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</si>
  <si>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</si>
  <si>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</si>
  <si>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</si>
  <si>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</si>
  <si>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</si>
  <si>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</si>
  <si>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</si>
  <si>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</si>
  <si>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</si>
  <si>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</si>
  <si>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</si>
  <si>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</si>
  <si>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</si>
  <si>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</si>
  <si>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</si>
  <si>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</si>
  <si>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</si>
  <si>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</si>
  <si>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</si>
  <si>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</si>
  <si>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</si>
  <si>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</si>
  <si>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</si>
  <si>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</si>
  <si>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</si>
  <si>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</si>
  <si>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</si>
  <si>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</si>
  <si>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</si>
  <si>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</si>
  <si>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</si>
  <si>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</si>
  <si>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</si>
  <si>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</si>
  <si>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</si>
  <si>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</si>
  <si>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</si>
  <si>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</si>
  <si>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</si>
  <si>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</si>
  <si>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</si>
  <si>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</si>
  <si>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</si>
  <si>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</si>
  <si>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</si>
  <si>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</si>
  <si>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</si>
  <si>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</si>
  <si>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</si>
  <si>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</si>
  <si>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</si>
  <si>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</si>
  <si>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</si>
  <si>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</si>
  <si>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</si>
  <si>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</si>
  <si>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</si>
  <si>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</si>
  <si>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</si>
  <si>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</si>
  <si>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</si>
  <si>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</si>
  <si>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</si>
  <si>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</si>
  <si>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</si>
  <si>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</si>
  <si>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</si>
  <si>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</si>
  <si>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</si>
  <si>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</si>
  <si>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</si>
  <si>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</si>
  <si>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</si>
  <si>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</si>
  <si>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</si>
  <si>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</si>
  <si>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</si>
  <si>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</si>
  <si>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</si>
  <si>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</si>
  <si>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</si>
  <si>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</si>
  <si>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</si>
  <si>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</si>
  <si>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</si>
  <si>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</si>
  <si>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</si>
  <si>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</si>
  <si>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</si>
  <si>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</si>
  <si>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</si>
  <si>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</si>
  <si>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</si>
  <si>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</si>
  <si>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</si>
  <si>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</si>
  <si>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</si>
  <si>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</si>
  <si>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</si>
  <si>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</si>
  <si>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</si>
  <si>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</si>
  <si>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</si>
  <si>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</si>
  <si>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</si>
  <si>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</si>
  <si>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</si>
  <si>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</si>
  <si>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</si>
  <si>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</si>
  <si>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</si>
  <si>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</si>
  <si>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</si>
  <si>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</si>
  <si>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</si>
  <si>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</si>
  <si>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</si>
  <si>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</si>
  <si>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</si>
  <si>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</si>
  <si>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</si>
  <si>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</si>
  <si>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</si>
  <si>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</si>
  <si>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</si>
  <si>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</si>
  <si>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</si>
  <si>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</si>
  <si>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</si>
  <si>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</si>
  <si>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</si>
  <si>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</si>
  <si>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</si>
  <si>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</si>
  <si>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</si>
  <si>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</si>
  <si>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</si>
  <si>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</si>
  <si>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</si>
  <si>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</si>
  <si>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</si>
  <si>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</si>
  <si>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</si>
  <si>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</si>
  <si>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</si>
  <si>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</si>
  <si>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</si>
  <si>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</si>
  <si>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</si>
  <si>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</si>
  <si>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</si>
  <si>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</si>
  <si>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</si>
  <si>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</si>
  <si>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</si>
  <si>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</si>
  <si>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</si>
  <si>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</si>
  <si>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</si>
  <si>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</si>
  <si>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</si>
  <si>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</si>
  <si>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</si>
  <si>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</si>
  <si>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</si>
  <si>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</si>
  <si>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</si>
  <si>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</si>
  <si>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</si>
  <si>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</si>
  <si>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</si>
  <si>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</si>
  <si>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</si>
  <si>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</si>
  <si>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</si>
  <si>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</si>
  <si>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</si>
  <si>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</si>
  <si>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</si>
  <si>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</si>
  <si>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</si>
  <si>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</si>
  <si>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</si>
  <si>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</si>
  <si>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</si>
  <si>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</si>
  <si>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</si>
  <si>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</si>
  <si>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</si>
  <si>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</si>
  <si>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</si>
  <si>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</si>
  <si>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</si>
  <si>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</si>
  <si>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</si>
  <si>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</si>
  <si>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</si>
  <si>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</si>
  <si>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</si>
  <si>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</si>
  <si>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</si>
  <si>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</si>
  <si>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</si>
  <si>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</si>
  <si>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</si>
  <si>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</si>
  <si>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</si>
  <si>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</si>
  <si>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</si>
  <si>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</si>
  <si>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</si>
  <si>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</si>
  <si>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</si>
  <si>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</si>
  <si>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</si>
  <si>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</si>
  <si>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</si>
  <si>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</si>
  <si>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</si>
  <si>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</si>
  <si>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</si>
  <si>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</si>
  <si>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</si>
  <si>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</si>
  <si>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</si>
  <si>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</si>
  <si>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</si>
  <si>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</si>
  <si>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</si>
  <si>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</si>
  <si>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</si>
  <si>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</si>
  <si>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</si>
  <si>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</si>
  <si>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</si>
  <si>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</si>
  <si>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</si>
  <si>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</si>
  <si>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</si>
  <si>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</si>
  <si>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</si>
  <si>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</si>
  <si>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</si>
  <si>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</si>
  <si>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</si>
  <si>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</si>
  <si>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</si>
  <si>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</si>
  <si>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</si>
  <si>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</si>
  <si>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</si>
  <si>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</si>
  <si>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</si>
  <si>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</si>
  <si>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</si>
  <si>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</si>
  <si>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</si>
  <si>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</si>
  <si>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</si>
  <si>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</si>
  <si>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</si>
  <si>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</si>
  <si>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</si>
  <si>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</si>
  <si>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</si>
  <si>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</si>
  <si>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</si>
  <si>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</si>
  <si>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</si>
  <si>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</si>
  <si>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</si>
  <si>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</si>
  <si>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</si>
  <si>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</si>
  <si>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</si>
  <si>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</si>
  <si>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</si>
  <si>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</si>
  <si>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</si>
  <si>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</si>
  <si>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</si>
  <si>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</si>
  <si>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</si>
  <si>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</si>
  <si>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</si>
  <si>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</si>
  <si>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</si>
  <si>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</si>
  <si>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</si>
  <si>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</si>
  <si>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</si>
  <si>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</si>
  <si>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</si>
  <si>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</si>
  <si>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</si>
  <si>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</si>
  <si>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</si>
  <si>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</si>
  <si>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</si>
  <si>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</si>
  <si>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</si>
  <si>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</si>
  <si>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</si>
  <si>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</si>
  <si>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</si>
  <si>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</si>
  <si>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</si>
  <si>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</si>
  <si>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</si>
  <si>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</si>
  <si>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</si>
  <si>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</si>
  <si>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</si>
  <si>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</si>
  <si>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</si>
  <si>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</si>
  <si>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</si>
  <si>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</si>
  <si>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</si>
  <si>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</si>
  <si>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</si>
  <si>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</si>
  <si>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</si>
  <si>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</si>
  <si>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</si>
  <si>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</si>
  <si>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</si>
  <si>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</si>
  <si>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</si>
  <si>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</si>
  <si>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</si>
  <si>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</si>
  <si>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</si>
  <si>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</si>
  <si>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</si>
  <si>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</si>
  <si>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</si>
  <si>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</si>
  <si>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</si>
  <si>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</si>
  <si>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</si>
  <si>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</si>
  <si>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</si>
  <si>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</si>
  <si>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</si>
  <si>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</si>
  <si>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</si>
  <si>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</si>
  <si>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</si>
  <si>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</si>
  <si>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</si>
  <si>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</si>
  <si>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</si>
  <si>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</si>
  <si>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</si>
  <si>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</si>
  <si>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</si>
  <si>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</si>
  <si>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</si>
  <si>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</si>
  <si>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</si>
  <si>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</si>
  <si>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</si>
  <si>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</si>
  <si>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</si>
  <si>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</si>
  <si>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</si>
  <si>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</si>
  <si>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</si>
  <si>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</si>
  <si>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</si>
  <si>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</si>
  <si>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</si>
  <si>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</si>
  <si>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</si>
  <si>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</si>
  <si>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</si>
  <si>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</si>
  <si>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</si>
  <si>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</si>
  <si>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</si>
  <si>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</si>
  <si>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</si>
  <si>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</si>
  <si>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</si>
  <si>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</si>
  <si>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</si>
  <si>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</si>
  <si>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3-го курса филологического факультета (основное отделение,Очная форма обучения),</t>
  </si>
  <si>
    <t>обучающихся по программе "ИБ_ФИЛОЛОГИЯ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</si>
  <si>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</si>
  <si>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</si>
  <si>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</si>
  <si>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5 ( теор.об.- 18 нед.)</t>
  </si>
  <si>
    <t>Семестр № 6 ( теор.об.- 17 нед.)</t>
  </si>
  <si>
    <t>История России</t>
  </si>
  <si>
    <t>зач.</t>
  </si>
  <si>
    <t>экз.</t>
  </si>
  <si>
    <t>История</t>
  </si>
  <si>
    <t>Методика преподавания (с уточнением языка / языка и литературы)</t>
  </si>
  <si>
    <t>Иностранный язык</t>
  </si>
  <si>
    <t>Современный русский язык</t>
  </si>
  <si>
    <t xml:space="preserve">    Синтаксис</t>
  </si>
  <si>
    <t>История русской литературы</t>
  </si>
  <si>
    <t xml:space="preserve">    XIX века. Часть 3</t>
  </si>
  <si>
    <t xml:space="preserve">    Рубежа XIX - XX веков</t>
  </si>
  <si>
    <t xml:space="preserve">    XX века. Часть 1</t>
  </si>
  <si>
    <t>История зарубежной литературы</t>
  </si>
  <si>
    <t xml:space="preserve">    XIX века</t>
  </si>
  <si>
    <t xml:space="preserve">    XX века</t>
  </si>
  <si>
    <t>Иностранный язык (углубленный курс)</t>
  </si>
  <si>
    <t>История русского литературного языка</t>
  </si>
  <si>
    <t>Курсы по выбору</t>
  </si>
  <si>
    <t>Спецкурсы и спецсеминары по выбору</t>
  </si>
  <si>
    <t>к 27.04, прод. 17 нед.</t>
  </si>
  <si>
    <t>производственная (преддипломная)</t>
  </si>
  <si>
    <t>преддипломная</t>
  </si>
  <si>
    <t>Всего (общая часть плана)</t>
  </si>
  <si>
    <t>0,0</t>
  </si>
  <si>
    <t>6,0</t>
  </si>
  <si>
    <t>7,0</t>
  </si>
  <si>
    <t>2,0</t>
  </si>
  <si>
    <t xml:space="preserve">б_п_РЯ и литература                                                                                           </t>
  </si>
  <si>
    <t>История русской литературной критики и литературоведения XVIII - XIX веков</t>
  </si>
  <si>
    <t>История русской литературной критики и литературоведения конца XIX - начала XX веков</t>
  </si>
  <si>
    <t xml:space="preserve">Всего  б_п_РЯ и литература                                                                                           </t>
  </si>
  <si>
    <t>3,0</t>
  </si>
  <si>
    <t xml:space="preserve">б_п_РЯ как иностранный                                                                                        </t>
  </si>
  <si>
    <t>Русский язык как иностранный: функциональное словообразование</t>
  </si>
  <si>
    <t>Русский язык как иностранный: функциональная морфология</t>
  </si>
  <si>
    <t>Русский язык как иностранный: функциональный синтаксис</t>
  </si>
  <si>
    <t>Теория функционально-коммуникативной грамматики</t>
  </si>
  <si>
    <t xml:space="preserve">Всего  б_п_РЯ как иностранный                                                                                        </t>
  </si>
  <si>
    <t>4,0</t>
  </si>
  <si>
    <t>Спецкурсы по выбору</t>
  </si>
  <si>
    <t>Спецсеминары по выбору</t>
  </si>
  <si>
    <t>Научно-исследовательская работа: курсовая работа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</si>
</sst>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4" fillId="0" borderId="25" xfId="0" applyFont="1" applyBorder="1" applyAlignment="1">
      <alignment horizontal="left" wrapText="1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7" t="s">
        <v>0</v>
      </c>
      <c r="B1" s="377"/>
      <c r="C1" s="377"/>
      <c r="D1" s="377"/>
      <c r="E1" s="377"/>
      <c r="F1" s="377"/>
      <c r="G1" s="377"/>
      <c r="H1" s="377"/>
      <c r="I1" s="377"/>
    </row>
    <row r="2" spans="1:9" s="1" customFormat="1" ht="15.75">
      <c r="A2" s="377" t="s">
        <v>1</v>
      </c>
      <c r="B2" s="377"/>
      <c r="C2" s="377"/>
      <c r="D2" s="377"/>
      <c r="E2" s="377"/>
      <c r="F2" s="377"/>
      <c r="G2" s="377"/>
      <c r="H2" s="377"/>
      <c r="I2" s="377"/>
    </row>
    <row r="3" spans="1:9" s="1" customFormat="1" ht="15.75">
      <c r="A3" s="377" t="s">
        <v>391</v>
      </c>
      <c r="B3" s="377"/>
      <c r="C3" s="377"/>
      <c r="D3" s="377"/>
      <c r="E3" s="377"/>
      <c r="F3" s="377"/>
      <c r="G3" s="377"/>
      <c r="H3" s="377"/>
      <c r="I3" s="377"/>
    </row>
    <row r="4" spans="1:9" s="1" customFormat="1" ht="20.25" customHeight="1" thickBot="1">
      <c r="A4" s="378" t="s">
        <v>11</v>
      </c>
      <c r="B4" s="378"/>
      <c r="C4" s="378"/>
      <c r="D4" s="378"/>
      <c r="E4" s="378"/>
      <c r="F4" s="378"/>
      <c r="G4" s="378"/>
      <c r="H4" s="378"/>
      <c r="I4" s="378"/>
    </row>
    <row r="5" spans="1:9" s="3" customFormat="1" ht="30" customHeight="1">
      <c r="A5" s="369" t="s">
        <v>9</v>
      </c>
      <c r="B5" s="370"/>
      <c r="C5" s="371"/>
      <c r="D5" s="368" t="s">
        <v>2</v>
      </c>
      <c r="E5" s="368"/>
      <c r="F5" s="375" t="s">
        <v>10</v>
      </c>
      <c r="G5" s="365" t="s">
        <v>3</v>
      </c>
      <c r="H5" s="366"/>
      <c r="I5" s="367"/>
    </row>
    <row r="6" spans="1:9" s="3" customFormat="1" ht="16.5" thickBot="1">
      <c r="A6" s="372"/>
      <c r="B6" s="373"/>
      <c r="C6" s="374"/>
      <c r="D6" s="4" t="s">
        <v>7</v>
      </c>
      <c r="E6" s="4" t="s">
        <v>8</v>
      </c>
      <c r="F6" s="37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3"/>
      <c r="D8" s="36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4"/>
      <c r="C10" s="364"/>
      <c r="D10" s="36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8" t="s">
        <v>161</v>
      </c>
      <c r="B3" s="598" t="s">
        <v>162</v>
      </c>
      <c r="C3" s="598" t="s">
        <v>163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37" ht="12.75">
      <c r="A4" s="599"/>
      <c r="B4" s="598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ht="12.75">
      <c r="A2" s="255"/>
    </row>
    <row r="3" spans="1:16" s="252" customFormat="1" ht="12.75">
      <c r="A3" s="600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8" t="s">
        <v>159</v>
      </c>
      <c r="B5" s="598" t="s">
        <v>160</v>
      </c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</row>
    <row r="6" spans="1:16" s="252" customFormat="1" ht="24.75" customHeight="1">
      <c r="A6" s="60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3" t="s">
        <v>389</v>
      </c>
      <c r="C2" s="603"/>
      <c r="D2" s="603"/>
      <c r="E2" s="603"/>
      <c r="F2" s="603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4"/>
      <c r="B2" s="596"/>
      <c r="C2" s="596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8" t="s">
        <v>166</v>
      </c>
      <c r="D1" s="598"/>
      <c r="E1" s="598"/>
      <c r="F1" s="598"/>
      <c r="G1" s="598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6" t="s">
        <v>243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2" ht="12.75">
      <c r="A3" s="299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8" t="s">
        <v>242</v>
      </c>
      <c r="B5" s="608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8" t="s">
        <v>244</v>
      </c>
      <c r="L5" s="608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5"/>
      <c r="L6" s="605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9" t="s">
        <v>164</v>
      </c>
      <c r="B2" s="611" t="s">
        <v>241</v>
      </c>
      <c r="C2" s="611"/>
      <c r="D2" s="611"/>
      <c r="E2" s="612" t="s">
        <v>233</v>
      </c>
      <c r="F2" s="613"/>
      <c r="G2" s="476"/>
      <c r="H2" s="611" t="s">
        <v>240</v>
      </c>
      <c r="I2" s="611"/>
    </row>
    <row r="3" spans="1:9" ht="69.75" customHeight="1">
      <c r="A3" s="610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8" t="s">
        <v>166</v>
      </c>
      <c r="D1" s="598"/>
      <c r="E1" s="598"/>
      <c r="F1" s="598"/>
      <c r="G1" s="598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1" t="s">
        <v>161</v>
      </c>
      <c r="B6" s="624" t="s">
        <v>208</v>
      </c>
      <c r="C6" s="621" t="s">
        <v>209</v>
      </c>
      <c r="D6" s="614" t="s">
        <v>175</v>
      </c>
      <c r="E6" s="598" t="s">
        <v>154</v>
      </c>
      <c r="F6" s="598"/>
      <c r="G6" s="624" t="s">
        <v>146</v>
      </c>
      <c r="H6" s="616" t="s">
        <v>178</v>
      </c>
      <c r="I6" s="618" t="s">
        <v>179</v>
      </c>
      <c r="J6" s="619"/>
      <c r="K6" s="619"/>
      <c r="L6" s="620"/>
      <c r="M6" s="621" t="s">
        <v>183</v>
      </c>
      <c r="N6" s="614" t="s">
        <v>139</v>
      </c>
    </row>
    <row r="7" spans="1:14" ht="12.75">
      <c r="A7" s="623"/>
      <c r="B7" s="623"/>
      <c r="C7" s="622"/>
      <c r="D7" s="617"/>
      <c r="E7" s="267" t="s">
        <v>176</v>
      </c>
      <c r="F7" s="267" t="s">
        <v>177</v>
      </c>
      <c r="G7" s="623"/>
      <c r="H7" s="617"/>
      <c r="I7" s="242" t="s">
        <v>180</v>
      </c>
      <c r="J7" s="242" t="s">
        <v>181</v>
      </c>
      <c r="K7" s="242" t="s">
        <v>182</v>
      </c>
      <c r="L7" s="242" t="s">
        <v>281</v>
      </c>
      <c r="M7" s="622"/>
      <c r="N7" s="615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7" t="s">
        <v>16</v>
      </c>
      <c r="B1" s="377"/>
      <c r="C1" s="377"/>
      <c r="D1" s="377"/>
      <c r="E1" s="377"/>
    </row>
    <row r="2" spans="1:5" s="1" customFormat="1" ht="24" customHeight="1">
      <c r="A2" s="379"/>
      <c r="B2" s="380"/>
      <c r="C2" s="380"/>
      <c r="D2" s="380"/>
      <c r="E2" s="380"/>
    </row>
    <row r="3" ht="10.5" customHeight="1" thickBot="1"/>
    <row r="4" spans="1:5" s="3" customFormat="1" ht="21" customHeight="1">
      <c r="A4" s="384" t="s">
        <v>15</v>
      </c>
      <c r="B4" s="375" t="s">
        <v>12</v>
      </c>
      <c r="C4" s="375" t="s">
        <v>13</v>
      </c>
      <c r="D4" s="368" t="s">
        <v>14</v>
      </c>
      <c r="E4" s="381"/>
    </row>
    <row r="5" spans="1:5" s="3" customFormat="1" ht="16.5" thickBot="1">
      <c r="A5" s="385"/>
      <c r="B5" s="386"/>
      <c r="C5" s="386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7"/>
      <c r="B7" s="388"/>
      <c r="C7" s="388"/>
      <c r="D7" s="388"/>
      <c r="E7" s="389"/>
    </row>
    <row r="8" spans="1:5" ht="12.75" customHeight="1">
      <c r="A8" s="16"/>
      <c r="B8" s="17"/>
      <c r="C8" s="10"/>
      <c r="D8" s="382"/>
      <c r="E8" s="38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5"/>
      <c r="B2" s="625"/>
      <c r="C2" s="625"/>
      <c r="D2" s="625"/>
      <c r="E2" s="625"/>
      <c r="F2" s="625"/>
      <c r="G2" s="625"/>
    </row>
    <row r="3" spans="1:7" ht="12.75">
      <c r="A3" s="625"/>
      <c r="B3" s="625"/>
      <c r="C3" s="625"/>
      <c r="D3" s="625"/>
      <c r="E3" s="625"/>
      <c r="F3" s="625"/>
      <c r="G3" s="625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7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3:12" ht="12.75" customHeight="1"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="280" customFormat="1" ht="12.75" customHeight="1"/>
    <row r="4" spans="3:12" ht="12.75">
      <c r="C4" s="625" t="s">
        <v>216</v>
      </c>
      <c r="D4" s="625"/>
      <c r="E4" s="625"/>
      <c r="F4" s="625"/>
      <c r="G4" s="625"/>
      <c r="H4" s="625"/>
      <c r="I4" s="625"/>
      <c r="J4" s="625"/>
      <c r="K4" s="625"/>
      <c r="L4" s="625"/>
    </row>
    <row r="5" spans="1:13" ht="13.5" thickBot="1">
      <c r="A5" s="636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</row>
    <row r="6" spans="1:13" ht="13.5" thickBot="1">
      <c r="A6" s="634" t="s">
        <v>210</v>
      </c>
      <c r="B6" s="634" t="s">
        <v>137</v>
      </c>
      <c r="C6" s="638" t="s">
        <v>211</v>
      </c>
      <c r="D6" s="626" t="s">
        <v>235</v>
      </c>
      <c r="E6" s="626" t="s">
        <v>219</v>
      </c>
      <c r="F6" s="631"/>
      <c r="G6" s="631"/>
      <c r="H6" s="631"/>
      <c r="I6" s="632" t="s">
        <v>217</v>
      </c>
      <c r="J6" s="633"/>
      <c r="K6" s="631"/>
      <c r="L6" s="631"/>
      <c r="M6" s="631"/>
    </row>
    <row r="7" spans="1:13" ht="13.5" thickBot="1">
      <c r="A7" s="635"/>
      <c r="B7" s="637"/>
      <c r="C7" s="637"/>
      <c r="D7" s="627"/>
      <c r="E7" s="629"/>
      <c r="F7" s="631" t="s">
        <v>212</v>
      </c>
      <c r="G7" s="631"/>
      <c r="H7" s="631"/>
      <c r="I7" s="626" t="s">
        <v>218</v>
      </c>
      <c r="J7" s="626" t="s">
        <v>220</v>
      </c>
      <c r="K7" s="631" t="s">
        <v>212</v>
      </c>
      <c r="L7" s="631"/>
      <c r="M7" s="631"/>
    </row>
    <row r="8" spans="1:13" ht="73.5" customHeight="1" thickBot="1">
      <c r="A8" s="635"/>
      <c r="B8" s="637"/>
      <c r="C8" s="637"/>
      <c r="D8" s="628"/>
      <c r="E8" s="630"/>
      <c r="F8" s="278" t="s">
        <v>213</v>
      </c>
      <c r="G8" s="278" t="s">
        <v>214</v>
      </c>
      <c r="H8" s="278" t="s">
        <v>215</v>
      </c>
      <c r="I8" s="628"/>
      <c r="J8" s="628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9" t="s">
        <v>144</v>
      </c>
      <c r="B5" s="639"/>
      <c r="C5" s="639"/>
      <c r="D5" s="639"/>
      <c r="E5" s="639"/>
      <c r="F5" s="639"/>
      <c r="G5" s="639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3" t="s">
        <v>411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</row>
    <row r="4" spans="1:18" ht="15.75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</row>
    <row r="6" spans="1:18" ht="15" customHeight="1">
      <c r="A6" s="642" t="s">
        <v>241</v>
      </c>
      <c r="B6" s="641" t="s">
        <v>242</v>
      </c>
      <c r="C6" s="640" t="s">
        <v>394</v>
      </c>
      <c r="D6" s="640" t="s">
        <v>395</v>
      </c>
      <c r="E6" s="640" t="s">
        <v>396</v>
      </c>
      <c r="F6" s="640" t="s">
        <v>397</v>
      </c>
      <c r="G6" s="642" t="s">
        <v>398</v>
      </c>
      <c r="H6" s="640" t="s">
        <v>399</v>
      </c>
      <c r="I6" s="640" t="s">
        <v>400</v>
      </c>
      <c r="J6" s="640" t="s">
        <v>401</v>
      </c>
      <c r="K6" s="640" t="s">
        <v>402</v>
      </c>
      <c r="L6" s="640" t="s">
        <v>403</v>
      </c>
      <c r="M6" s="642" t="s">
        <v>404</v>
      </c>
      <c r="N6" s="642"/>
      <c r="O6" s="640" t="s">
        <v>407</v>
      </c>
      <c r="P6" s="640" t="s">
        <v>408</v>
      </c>
      <c r="Q6" s="640" t="s">
        <v>409</v>
      </c>
      <c r="R6" s="640" t="s">
        <v>410</v>
      </c>
    </row>
    <row r="7" spans="1:18" ht="15" customHeight="1">
      <c r="A7" s="642"/>
      <c r="B7" s="641"/>
      <c r="C7" s="640"/>
      <c r="D7" s="640"/>
      <c r="E7" s="640"/>
      <c r="F7" s="640"/>
      <c r="G7" s="642"/>
      <c r="H7" s="640"/>
      <c r="I7" s="640"/>
      <c r="J7" s="640"/>
      <c r="K7" s="640"/>
      <c r="L7" s="640"/>
      <c r="M7" s="642"/>
      <c r="N7" s="642"/>
      <c r="O7" s="640"/>
      <c r="P7" s="640"/>
      <c r="Q7" s="640"/>
      <c r="R7" s="640"/>
    </row>
    <row r="8" spans="1:18" ht="15" customHeight="1">
      <c r="A8" s="642"/>
      <c r="B8" s="641"/>
      <c r="C8" s="640"/>
      <c r="D8" s="640"/>
      <c r="E8" s="640"/>
      <c r="F8" s="640"/>
      <c r="G8" s="642"/>
      <c r="H8" s="640"/>
      <c r="I8" s="640"/>
      <c r="J8" s="640"/>
      <c r="K8" s="640"/>
      <c r="L8" s="640"/>
      <c r="M8" s="641" t="s">
        <v>405</v>
      </c>
      <c r="N8" s="640" t="s">
        <v>406</v>
      </c>
      <c r="O8" s="640"/>
      <c r="P8" s="640"/>
      <c r="Q8" s="640"/>
      <c r="R8" s="640"/>
    </row>
    <row r="9" spans="1:18" ht="15" customHeight="1">
      <c r="A9" s="642"/>
      <c r="B9" s="641"/>
      <c r="C9" s="640"/>
      <c r="D9" s="640"/>
      <c r="E9" s="640"/>
      <c r="F9" s="640"/>
      <c r="G9" s="642"/>
      <c r="H9" s="640"/>
      <c r="I9" s="640"/>
      <c r="J9" s="640"/>
      <c r="K9" s="640"/>
      <c r="L9" s="640"/>
      <c r="M9" s="641"/>
      <c r="N9" s="640"/>
      <c r="O9" s="640"/>
      <c r="P9" s="640"/>
      <c r="Q9" s="640"/>
      <c r="R9" s="640"/>
    </row>
    <row r="10" spans="1:18" ht="15" customHeight="1">
      <c r="A10" s="642"/>
      <c r="B10" s="641"/>
      <c r="C10" s="640"/>
      <c r="D10" s="640"/>
      <c r="E10" s="640"/>
      <c r="F10" s="640"/>
      <c r="G10" s="642"/>
      <c r="H10" s="640"/>
      <c r="I10" s="640"/>
      <c r="J10" s="640"/>
      <c r="K10" s="640"/>
      <c r="L10" s="640"/>
      <c r="M10" s="641"/>
      <c r="N10" s="640"/>
      <c r="O10" s="640"/>
      <c r="P10" s="640"/>
      <c r="Q10" s="640"/>
      <c r="R10" s="640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393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19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1:62" ht="29.25" customHeight="1">
      <c r="A3" s="512" t="s">
        <v>392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135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</row>
    <row r="8" spans="5:63" ht="18.75" customHeight="1">
      <c r="E8" s="25"/>
      <c r="G8" s="25"/>
      <c r="H8" s="440" t="s">
        <v>110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25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26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5" t="s">
        <v>40</v>
      </c>
      <c r="BD13" s="432" t="s">
        <v>41</v>
      </c>
      <c r="BE13" s="432" t="s">
        <v>42</v>
      </c>
      <c r="BF13" s="432" t="s">
        <v>43</v>
      </c>
      <c r="BG13" s="432" t="s">
        <v>44</v>
      </c>
      <c r="BH13" s="455" t="s">
        <v>45</v>
      </c>
      <c r="BI13" s="396" t="s">
        <v>46</v>
      </c>
      <c r="BJ13" s="396" t="s">
        <v>47</v>
      </c>
    </row>
    <row r="14" spans="2:62" ht="12.75">
      <c r="B14" s="479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63</v>
      </c>
      <c r="AZ23" s="444"/>
      <c r="BA23" s="444"/>
      <c r="BB23" s="44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5" t="s">
        <v>111</v>
      </c>
      <c r="J25" s="476"/>
      <c r="L25" s="481" t="s">
        <v>65</v>
      </c>
      <c r="M25" s="481"/>
      <c r="N25" s="481"/>
      <c r="O25" s="481"/>
      <c r="Q25" s="163" t="s">
        <v>60</v>
      </c>
      <c r="R25" s="60"/>
      <c r="S25" s="481" t="s">
        <v>66</v>
      </c>
      <c r="T25" s="481"/>
      <c r="U25" s="481"/>
      <c r="V25" s="59"/>
      <c r="W25" s="49" t="s">
        <v>61</v>
      </c>
      <c r="Y25" s="481" t="s">
        <v>67</v>
      </c>
      <c r="Z25" s="481"/>
      <c r="AA25" s="481"/>
      <c r="AB25" s="59"/>
      <c r="AC25" s="49" t="s">
        <v>49</v>
      </c>
      <c r="AE25" s="481" t="s">
        <v>68</v>
      </c>
      <c r="AF25" s="481"/>
      <c r="AG25" s="48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74</v>
      </c>
      <c r="AG27" s="492"/>
      <c r="AH27" s="492"/>
      <c r="AI27" s="492"/>
      <c r="AJ27" s="493"/>
      <c r="AK27" s="453" t="s">
        <v>75</v>
      </c>
      <c r="AL27" s="454"/>
      <c r="AM27" s="454"/>
      <c r="AN27" s="454"/>
      <c r="AO27" s="454"/>
      <c r="AP27" s="454"/>
      <c r="AQ27" s="454"/>
      <c r="AR27" s="454"/>
      <c r="AS27" s="403" t="s">
        <v>76</v>
      </c>
      <c r="AT27" s="403"/>
      <c r="AU27" s="403"/>
      <c r="AV27" s="403"/>
      <c r="AW27" s="403"/>
      <c r="AX27" s="403"/>
      <c r="AY27" s="449" t="s">
        <v>77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78</v>
      </c>
      <c r="AL28" s="483"/>
      <c r="AM28" s="477" t="s">
        <v>79</v>
      </c>
      <c r="AN28" s="477"/>
      <c r="AO28" s="477"/>
      <c r="AP28" s="477"/>
      <c r="AQ28" s="477"/>
      <c r="AR28" s="477"/>
      <c r="AS28" s="458" t="s">
        <v>80</v>
      </c>
      <c r="AT28" s="458"/>
      <c r="AU28" s="458"/>
      <c r="AV28" s="459"/>
      <c r="AW28" s="398" t="s">
        <v>81</v>
      </c>
      <c r="AX28" s="39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9" t="s">
        <v>88</v>
      </c>
      <c r="AG29" s="470"/>
      <c r="AH29" s="473" t="s">
        <v>89</v>
      </c>
      <c r="AI29" s="470"/>
      <c r="AJ29" s="486" t="s">
        <v>90</v>
      </c>
      <c r="AK29" s="471"/>
      <c r="AL29" s="472"/>
      <c r="AM29" s="441" t="s">
        <v>91</v>
      </c>
      <c r="AN29" s="401"/>
      <c r="AO29" s="401" t="s">
        <v>92</v>
      </c>
      <c r="AP29" s="401"/>
      <c r="AQ29" s="401" t="s">
        <v>93</v>
      </c>
      <c r="AR29" s="401"/>
      <c r="AS29" s="401" t="s">
        <v>94</v>
      </c>
      <c r="AT29" s="401"/>
      <c r="AU29" s="401" t="s">
        <v>95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97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89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89"/>
      <c r="AF37" s="420"/>
      <c r="AG37" s="421"/>
      <c r="AH37" s="500"/>
      <c r="AI37" s="421"/>
      <c r="AJ37" s="86"/>
      <c r="AK37" s="497">
        <f>SUM(AM37,AW37)</f>
        <v>0</v>
      </c>
      <c r="AL37" s="498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3" t="s">
        <v>100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8">
        <f>SUM(AM41,AW41)</f>
        <v>0</v>
      </c>
      <c r="AL41" s="509"/>
      <c r="AM41" s="415">
        <f>SUM(AO41:AV41)</f>
        <v>0</v>
      </c>
      <c r="AN41" s="417"/>
      <c r="AO41" s="415"/>
      <c r="AP41" s="417"/>
      <c r="AQ41" s="415"/>
      <c r="AR41" s="417"/>
      <c r="AS41" s="415"/>
      <c r="AT41" s="417"/>
      <c r="AU41" s="415"/>
      <c r="AV41" s="417"/>
      <c r="AW41" s="415"/>
      <c r="AX41" s="416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7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0">
        <f>SUM(AY42:BJ42)</f>
        <v>0</v>
      </c>
      <c r="AL42" s="5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0">
        <f>SUM(AY43:BJ43)</f>
        <v>0</v>
      </c>
      <c r="AL43" s="5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0">
        <f>SUM(AY44:BJ44)</f>
        <v>0</v>
      </c>
      <c r="AL44" s="5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2" t="s">
        <v>107</v>
      </c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4"/>
      <c r="P45" s="140" t="s">
        <v>98</v>
      </c>
      <c r="Q45" s="141" t="s">
        <v>99</v>
      </c>
      <c r="R45" s="423" t="s">
        <v>108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6"/>
      <c r="AE45" s="140" t="s">
        <v>98</v>
      </c>
      <c r="AF45" s="141" t="s">
        <v>99</v>
      </c>
      <c r="AG45" s="502" t="s">
        <v>112</v>
      </c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7"/>
      <c r="AW45" s="423" t="s">
        <v>113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1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1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163"/>
      <c r="Q47" s="178"/>
      <c r="R47" s="519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163"/>
      <c r="AF47" s="178"/>
      <c r="AG47" s="521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2"/>
      <c r="AW47" s="519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48"/>
      <c r="Q48" s="149"/>
      <c r="R48" s="517" t="s">
        <v>22</v>
      </c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148"/>
      <c r="AF48" s="149"/>
      <c r="AG48" s="515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8"/>
      <c r="AW48" s="517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317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320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2:62" ht="29.25" customHeight="1">
      <c r="B3" s="512" t="s">
        <v>329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318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</row>
    <row r="8" spans="5:63" ht="18.75" customHeight="1">
      <c r="E8" s="25"/>
      <c r="G8" s="25"/>
      <c r="H8" s="440" t="s">
        <v>316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311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321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5" t="s">
        <v>335</v>
      </c>
      <c r="BD13" s="432" t="s">
        <v>336</v>
      </c>
      <c r="BE13" s="432" t="s">
        <v>337</v>
      </c>
      <c r="BF13" s="432" t="s">
        <v>338</v>
      </c>
      <c r="BG13" s="432" t="s">
        <v>339</v>
      </c>
      <c r="BH13" s="455" t="s">
        <v>340</v>
      </c>
      <c r="BI13" s="396" t="s">
        <v>341</v>
      </c>
      <c r="BJ13" s="396" t="s">
        <v>342</v>
      </c>
    </row>
    <row r="14" spans="2:62" ht="12.75">
      <c r="B14" s="479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341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5" t="s">
        <v>111</v>
      </c>
      <c r="J25" s="476"/>
      <c r="L25" s="481" t="s">
        <v>344</v>
      </c>
      <c r="M25" s="481"/>
      <c r="N25" s="481"/>
      <c r="O25" s="481"/>
      <c r="Q25" s="163" t="s">
        <v>60</v>
      </c>
      <c r="R25" s="60"/>
      <c r="S25" s="481" t="s">
        <v>336</v>
      </c>
      <c r="T25" s="481"/>
      <c r="U25" s="481"/>
      <c r="V25" s="59"/>
      <c r="W25" s="49" t="s">
        <v>61</v>
      </c>
      <c r="Y25" s="481" t="s">
        <v>337</v>
      </c>
      <c r="Z25" s="481"/>
      <c r="AA25" s="481"/>
      <c r="AB25" s="59"/>
      <c r="AC25" s="49" t="s">
        <v>49</v>
      </c>
      <c r="AE25" s="481" t="s">
        <v>338</v>
      </c>
      <c r="AF25" s="481"/>
      <c r="AG25" s="48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349</v>
      </c>
      <c r="AG27" s="492"/>
      <c r="AH27" s="492"/>
      <c r="AI27" s="492"/>
      <c r="AJ27" s="493"/>
      <c r="AK27" s="524" t="s">
        <v>352</v>
      </c>
      <c r="AL27" s="444"/>
      <c r="AM27" s="444"/>
      <c r="AN27" s="444"/>
      <c r="AO27" s="444"/>
      <c r="AP27" s="444"/>
      <c r="AQ27" s="444"/>
      <c r="AR27" s="444"/>
      <c r="AS27" s="525"/>
      <c r="AT27" s="525"/>
      <c r="AU27" s="525"/>
      <c r="AV27" s="525"/>
      <c r="AW27" s="525"/>
      <c r="AX27" s="526"/>
      <c r="AY27" s="449" t="s">
        <v>361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353</v>
      </c>
      <c r="AL28" s="483"/>
      <c r="AM28" s="527" t="s">
        <v>354</v>
      </c>
      <c r="AN28" s="528"/>
      <c r="AO28" s="528"/>
      <c r="AP28" s="528"/>
      <c r="AQ28" s="528"/>
      <c r="AR28" s="528"/>
      <c r="AS28" s="529"/>
      <c r="AT28" s="529"/>
      <c r="AU28" s="529"/>
      <c r="AV28" s="530"/>
      <c r="AW28" s="398" t="s">
        <v>360</v>
      </c>
      <c r="AX28" s="39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9" t="s">
        <v>348</v>
      </c>
      <c r="AG29" s="470"/>
      <c r="AH29" s="473" t="s">
        <v>350</v>
      </c>
      <c r="AI29" s="470"/>
      <c r="AJ29" s="486" t="s">
        <v>351</v>
      </c>
      <c r="AK29" s="471"/>
      <c r="AL29" s="472"/>
      <c r="AM29" s="441" t="s">
        <v>355</v>
      </c>
      <c r="AN29" s="401"/>
      <c r="AO29" s="401" t="s">
        <v>356</v>
      </c>
      <c r="AP29" s="401"/>
      <c r="AQ29" s="401" t="s">
        <v>357</v>
      </c>
      <c r="AR29" s="401"/>
      <c r="AS29" s="401" t="s">
        <v>358</v>
      </c>
      <c r="AT29" s="401"/>
      <c r="AU29" s="401" t="s">
        <v>359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368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89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89"/>
      <c r="AF37" s="420"/>
      <c r="AG37" s="421"/>
      <c r="AH37" s="500"/>
      <c r="AI37" s="421"/>
      <c r="AJ37" s="86"/>
      <c r="AK37" s="497">
        <f>SUM(AM37,AW37)</f>
        <v>0</v>
      </c>
      <c r="AL37" s="523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3" t="s">
        <v>369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8">
        <f>SUM(AM41,AW41)</f>
        <v>0</v>
      </c>
      <c r="AL41" s="509"/>
      <c r="AM41" s="415">
        <f>SUM(AO41:AV41)</f>
        <v>0</v>
      </c>
      <c r="AN41" s="417"/>
      <c r="AO41" s="415"/>
      <c r="AP41" s="417"/>
      <c r="AQ41" s="415"/>
      <c r="AR41" s="417"/>
      <c r="AS41" s="415"/>
      <c r="AT41" s="417"/>
      <c r="AU41" s="415"/>
      <c r="AV41" s="417"/>
      <c r="AW41" s="415"/>
      <c r="AX41" s="416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7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0">
        <f>SUM(AY42:BJ42)</f>
        <v>0</v>
      </c>
      <c r="AL42" s="5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0">
        <f>SUM(AY43:BJ43)</f>
        <v>0</v>
      </c>
      <c r="AL43" s="5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0">
        <f>SUM(AY44:BJ44)</f>
        <v>0</v>
      </c>
      <c r="AL44" s="5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2" t="s">
        <v>375</v>
      </c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4"/>
      <c r="P45" s="140" t="s">
        <v>376</v>
      </c>
      <c r="Q45" s="141" t="s">
        <v>377</v>
      </c>
      <c r="R45" s="423" t="s">
        <v>378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6"/>
      <c r="AE45" s="140" t="s">
        <v>98</v>
      </c>
      <c r="AF45" s="141" t="s">
        <v>99</v>
      </c>
      <c r="AG45" s="502" t="s">
        <v>379</v>
      </c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7"/>
      <c r="AW45" s="423" t="s">
        <v>380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1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1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163"/>
      <c r="Q47" s="178"/>
      <c r="R47" s="519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163"/>
      <c r="AF47" s="178"/>
      <c r="AG47" s="521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2"/>
      <c r="AW47" s="519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48"/>
      <c r="Q48" s="149"/>
      <c r="R48" s="517" t="s">
        <v>22</v>
      </c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148"/>
      <c r="AF48" s="149"/>
      <c r="AG48" s="515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8"/>
      <c r="AW48" s="517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393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19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2:62" ht="29.25" customHeight="1">
      <c r="B3" s="512" t="s">
        <v>392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3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42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25"/>
      <c r="AU4" s="25" t="s">
        <v>22</v>
      </c>
    </row>
    <row r="5" spans="2:62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135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</row>
    <row r="8" spans="5:62" ht="18.75" customHeight="1">
      <c r="E8" s="25"/>
      <c r="G8" s="25"/>
      <c r="H8" s="440" t="s">
        <v>110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25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26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5" t="s">
        <v>40</v>
      </c>
      <c r="BD13" s="432" t="s">
        <v>41</v>
      </c>
      <c r="BE13" s="432" t="s">
        <v>42</v>
      </c>
      <c r="BF13" s="432" t="s">
        <v>43</v>
      </c>
      <c r="BG13" s="432" t="s">
        <v>44</v>
      </c>
      <c r="BH13" s="455" t="s">
        <v>45</v>
      </c>
      <c r="BI13" s="396" t="s">
        <v>46</v>
      </c>
      <c r="BJ13" s="396" t="s">
        <v>47</v>
      </c>
    </row>
    <row r="14" spans="2:62" ht="12.75">
      <c r="B14" s="479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63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5" t="s">
        <v>111</v>
      </c>
      <c r="J25" s="476"/>
      <c r="L25" s="481" t="s">
        <v>65</v>
      </c>
      <c r="M25" s="481"/>
      <c r="N25" s="481"/>
      <c r="O25" s="481"/>
      <c r="Q25" s="163" t="s">
        <v>60</v>
      </c>
      <c r="R25" s="60"/>
      <c r="S25" s="481" t="s">
        <v>66</v>
      </c>
      <c r="T25" s="481"/>
      <c r="U25" s="481"/>
      <c r="V25" s="59"/>
      <c r="W25" s="49" t="s">
        <v>61</v>
      </c>
      <c r="Y25" s="481" t="s">
        <v>67</v>
      </c>
      <c r="Z25" s="481"/>
      <c r="AA25" s="481"/>
      <c r="AB25" s="59"/>
      <c r="AC25" s="49" t="s">
        <v>49</v>
      </c>
      <c r="AE25" s="481" t="s">
        <v>68</v>
      </c>
      <c r="AF25" s="481"/>
      <c r="AG25" s="48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2" t="s">
        <v>152</v>
      </c>
      <c r="AE27" s="552" t="s">
        <v>153</v>
      </c>
      <c r="AF27" s="564" t="s">
        <v>157</v>
      </c>
      <c r="AG27" s="424"/>
      <c r="AH27" s="424"/>
      <c r="AI27" s="424"/>
      <c r="AJ27" s="565"/>
      <c r="AK27" s="547" t="s">
        <v>155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49" t="s">
        <v>77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3"/>
      <c r="AE28" s="553"/>
      <c r="AF28" s="556" t="s">
        <v>158</v>
      </c>
      <c r="AG28" s="557"/>
      <c r="AH28" s="557"/>
      <c r="AI28" s="557"/>
      <c r="AJ28" s="558"/>
      <c r="AK28" s="482" t="s">
        <v>78</v>
      </c>
      <c r="AL28" s="483"/>
      <c r="AM28" s="477" t="s">
        <v>79</v>
      </c>
      <c r="AN28" s="477"/>
      <c r="AO28" s="477"/>
      <c r="AP28" s="477"/>
      <c r="AQ28" s="477"/>
      <c r="AR28" s="477"/>
      <c r="AS28" s="458" t="s">
        <v>80</v>
      </c>
      <c r="AT28" s="458"/>
      <c r="AU28" s="458"/>
      <c r="AV28" s="459"/>
      <c r="AW28" s="398" t="s">
        <v>81</v>
      </c>
      <c r="AX28" s="39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3"/>
      <c r="AE29" s="553"/>
      <c r="AF29" s="469" t="s">
        <v>88</v>
      </c>
      <c r="AG29" s="470"/>
      <c r="AH29" s="473" t="s">
        <v>89</v>
      </c>
      <c r="AI29" s="470"/>
      <c r="AJ29" s="486" t="s">
        <v>90</v>
      </c>
      <c r="AK29" s="471"/>
      <c r="AL29" s="472"/>
      <c r="AM29" s="441" t="s">
        <v>91</v>
      </c>
      <c r="AN29" s="401"/>
      <c r="AO29" s="401" t="s">
        <v>92</v>
      </c>
      <c r="AP29" s="401"/>
      <c r="AQ29" s="401" t="s">
        <v>93</v>
      </c>
      <c r="AR29" s="401"/>
      <c r="AS29" s="401" t="s">
        <v>94</v>
      </c>
      <c r="AT29" s="401"/>
      <c r="AU29" s="401" t="s">
        <v>95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59" t="s">
        <v>151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60"/>
      <c r="AC30" s="561"/>
      <c r="AD30" s="563"/>
      <c r="AE30" s="553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97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3"/>
      <c r="AE31" s="553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3"/>
      <c r="AE32" s="553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47">
        <v>3</v>
      </c>
      <c r="AE34" s="550"/>
      <c r="AF34" s="547">
        <v>4</v>
      </c>
      <c r="AG34" s="544"/>
      <c r="AH34" s="540">
        <v>5</v>
      </c>
      <c r="AI34" s="541"/>
      <c r="AJ34" s="333">
        <v>6</v>
      </c>
      <c r="AK34" s="547">
        <v>7</v>
      </c>
      <c r="AL34" s="544"/>
      <c r="AM34" s="540">
        <v>8</v>
      </c>
      <c r="AN34" s="544"/>
      <c r="AO34" s="540">
        <v>9</v>
      </c>
      <c r="AP34" s="544"/>
      <c r="AQ34" s="540">
        <v>10</v>
      </c>
      <c r="AR34" s="544"/>
      <c r="AS34" s="540">
        <v>11</v>
      </c>
      <c r="AT34" s="544"/>
      <c r="AU34" s="540">
        <v>12</v>
      </c>
      <c r="AV34" s="544"/>
      <c r="AW34" s="540">
        <v>13</v>
      </c>
      <c r="AX34" s="54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89"/>
      <c r="AD36" s="554"/>
      <c r="AE36" s="555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89"/>
      <c r="AD37" s="566"/>
      <c r="AE37" s="567"/>
      <c r="AF37" s="420"/>
      <c r="AG37" s="421"/>
      <c r="AH37" s="500"/>
      <c r="AI37" s="421"/>
      <c r="AJ37" s="86"/>
      <c r="AK37" s="497">
        <f>SUM(AM37,AW37)</f>
        <v>0</v>
      </c>
      <c r="AL37" s="523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3" t="s">
        <v>100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3">
        <f>SUM(AM41,AW41)</f>
        <v>0</v>
      </c>
      <c r="AL41" s="534"/>
      <c r="AM41" s="537">
        <f>SUM(AO41:AV41)</f>
        <v>0</v>
      </c>
      <c r="AN41" s="539"/>
      <c r="AO41" s="537"/>
      <c r="AP41" s="539"/>
      <c r="AQ41" s="537"/>
      <c r="AR41" s="539"/>
      <c r="AS41" s="537"/>
      <c r="AT41" s="539"/>
      <c r="AU41" s="537"/>
      <c r="AV41" s="539"/>
      <c r="AW41" s="537"/>
      <c r="AX41" s="53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5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551" t="s">
        <v>259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5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7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5">
        <f>SUM(AY44:BJ44)</f>
        <v>0</v>
      </c>
      <c r="AL44" s="53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0">
        <f>SUM(AY45:BJ45)</f>
        <v>0</v>
      </c>
      <c r="AL45" s="51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5">
        <f>AK40/KCU+AK45+MPNE</f>
        <v>0</v>
      </c>
      <c r="AX45" s="54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1">
        <f>SUM(AY46:BJ46)</f>
        <v>0</v>
      </c>
      <c r="AL46" s="53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317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320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2:62" ht="29.25" customHeight="1">
      <c r="B3" s="512" t="s">
        <v>329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42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25"/>
      <c r="AU4" s="25" t="s">
        <v>22</v>
      </c>
    </row>
    <row r="5" spans="2:62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318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</row>
    <row r="8" spans="5:62" ht="18.75" customHeight="1">
      <c r="E8" s="25"/>
      <c r="G8" s="25"/>
      <c r="H8" s="440" t="s">
        <v>316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311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321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5" t="s">
        <v>335</v>
      </c>
      <c r="BD13" s="432" t="s">
        <v>336</v>
      </c>
      <c r="BE13" s="432" t="s">
        <v>337</v>
      </c>
      <c r="BF13" s="432" t="s">
        <v>338</v>
      </c>
      <c r="BG13" s="432" t="s">
        <v>339</v>
      </c>
      <c r="BH13" s="455" t="s">
        <v>340</v>
      </c>
      <c r="BI13" s="396" t="s">
        <v>341</v>
      </c>
      <c r="BJ13" s="396" t="s">
        <v>342</v>
      </c>
    </row>
    <row r="14" spans="2:62" ht="12.75">
      <c r="B14" s="479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341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5" t="s">
        <v>111</v>
      </c>
      <c r="J25" s="476"/>
      <c r="L25" s="481" t="s">
        <v>344</v>
      </c>
      <c r="M25" s="481"/>
      <c r="N25" s="481"/>
      <c r="O25" s="481"/>
      <c r="Q25" s="163" t="s">
        <v>60</v>
      </c>
      <c r="R25" s="60"/>
      <c r="S25" s="481" t="s">
        <v>336</v>
      </c>
      <c r="T25" s="481"/>
      <c r="U25" s="481"/>
      <c r="V25" s="59"/>
      <c r="W25" s="49" t="s">
        <v>61</v>
      </c>
      <c r="Y25" s="481" t="s">
        <v>337</v>
      </c>
      <c r="Z25" s="481"/>
      <c r="AA25" s="481"/>
      <c r="AB25" s="59"/>
      <c r="AC25" s="49" t="s">
        <v>49</v>
      </c>
      <c r="AE25" s="481" t="s">
        <v>338</v>
      </c>
      <c r="AF25" s="481"/>
      <c r="AG25" s="48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2" t="s">
        <v>381</v>
      </c>
      <c r="AE27" s="552" t="s">
        <v>382</v>
      </c>
      <c r="AF27" s="564" t="s">
        <v>349</v>
      </c>
      <c r="AG27" s="424"/>
      <c r="AH27" s="424"/>
      <c r="AI27" s="424"/>
      <c r="AJ27" s="565"/>
      <c r="AK27" s="547" t="s">
        <v>352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49" t="s">
        <v>361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3"/>
      <c r="AE28" s="553"/>
      <c r="AF28" s="556"/>
      <c r="AG28" s="557"/>
      <c r="AH28" s="557"/>
      <c r="AI28" s="557"/>
      <c r="AJ28" s="558"/>
      <c r="AK28" s="482" t="s">
        <v>353</v>
      </c>
      <c r="AL28" s="483"/>
      <c r="AM28" s="568" t="s">
        <v>354</v>
      </c>
      <c r="AN28" s="569"/>
      <c r="AO28" s="569"/>
      <c r="AP28" s="569"/>
      <c r="AQ28" s="569"/>
      <c r="AR28" s="569"/>
      <c r="AS28" s="570"/>
      <c r="AT28" s="570"/>
      <c r="AU28" s="570"/>
      <c r="AV28" s="571"/>
      <c r="AW28" s="398" t="s">
        <v>360</v>
      </c>
      <c r="AX28" s="39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3"/>
      <c r="AE29" s="553"/>
      <c r="AF29" s="469" t="s">
        <v>348</v>
      </c>
      <c r="AG29" s="470"/>
      <c r="AH29" s="473" t="s">
        <v>350</v>
      </c>
      <c r="AI29" s="470"/>
      <c r="AJ29" s="486" t="s">
        <v>351</v>
      </c>
      <c r="AK29" s="471"/>
      <c r="AL29" s="472"/>
      <c r="AM29" s="441" t="s">
        <v>355</v>
      </c>
      <c r="AN29" s="401"/>
      <c r="AO29" s="401" t="s">
        <v>356</v>
      </c>
      <c r="AP29" s="401"/>
      <c r="AQ29" s="401" t="s">
        <v>357</v>
      </c>
      <c r="AR29" s="401"/>
      <c r="AS29" s="401" t="s">
        <v>358</v>
      </c>
      <c r="AT29" s="401"/>
      <c r="AU29" s="401" t="s">
        <v>359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59" t="s">
        <v>346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60"/>
      <c r="AC30" s="561"/>
      <c r="AD30" s="563"/>
      <c r="AE30" s="553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368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3"/>
      <c r="AE31" s="553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3"/>
      <c r="AE32" s="553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47">
        <v>3</v>
      </c>
      <c r="AE34" s="550"/>
      <c r="AF34" s="547">
        <v>4</v>
      </c>
      <c r="AG34" s="544"/>
      <c r="AH34" s="540">
        <v>5</v>
      </c>
      <c r="AI34" s="541"/>
      <c r="AJ34" s="333">
        <v>6</v>
      </c>
      <c r="AK34" s="547">
        <v>7</v>
      </c>
      <c r="AL34" s="544"/>
      <c r="AM34" s="540">
        <v>8</v>
      </c>
      <c r="AN34" s="544"/>
      <c r="AO34" s="540">
        <v>9</v>
      </c>
      <c r="AP34" s="544"/>
      <c r="AQ34" s="540">
        <v>10</v>
      </c>
      <c r="AR34" s="544"/>
      <c r="AS34" s="540">
        <v>11</v>
      </c>
      <c r="AT34" s="544"/>
      <c r="AU34" s="540">
        <v>12</v>
      </c>
      <c r="AV34" s="544"/>
      <c r="AW34" s="540">
        <v>13</v>
      </c>
      <c r="AX34" s="54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89"/>
      <c r="AD36" s="554"/>
      <c r="AE36" s="555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89"/>
      <c r="AD37" s="566"/>
      <c r="AE37" s="567"/>
      <c r="AF37" s="420"/>
      <c r="AG37" s="421"/>
      <c r="AH37" s="500"/>
      <c r="AI37" s="421"/>
      <c r="AJ37" s="86"/>
      <c r="AK37" s="497">
        <f>SUM(AM37,AW37)</f>
        <v>0</v>
      </c>
      <c r="AL37" s="523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3" t="s">
        <v>369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3">
        <f>SUM(AM41,AW41)</f>
        <v>0</v>
      </c>
      <c r="AL41" s="534"/>
      <c r="AM41" s="537">
        <f>SUM(AO41:AV41)</f>
        <v>0</v>
      </c>
      <c r="AN41" s="539"/>
      <c r="AO41" s="537"/>
      <c r="AP41" s="539"/>
      <c r="AQ41" s="537"/>
      <c r="AR41" s="539"/>
      <c r="AS41" s="537"/>
      <c r="AT41" s="539"/>
      <c r="AU41" s="537"/>
      <c r="AV41" s="539"/>
      <c r="AW41" s="537"/>
      <c r="AX41" s="53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5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551" t="s">
        <v>383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5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7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5">
        <f>SUM(AY44:BJ44)</f>
        <v>0</v>
      </c>
      <c r="AL44" s="53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0">
        <f>SUM(AY45:BJ45)</f>
        <v>0</v>
      </c>
      <c r="AL45" s="51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5">
        <f>AK40/KCU+AK45+MPNE</f>
        <v>0</v>
      </c>
      <c r="AX45" s="54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1">
        <f>SUM(AY46:BJ46)</f>
        <v>0</v>
      </c>
      <c r="AL46" s="53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8" t="s">
        <v>116</v>
      </c>
      <c r="B8" s="572" t="s">
        <v>117</v>
      </c>
      <c r="C8" s="576" t="s">
        <v>132</v>
      </c>
      <c r="D8" s="576"/>
      <c r="E8" s="576"/>
      <c r="F8" s="576"/>
      <c r="G8" s="576"/>
      <c r="H8" s="576"/>
      <c r="I8" s="576"/>
      <c r="J8" s="576"/>
      <c r="K8" s="576"/>
      <c r="L8" s="576" t="s">
        <v>133</v>
      </c>
      <c r="M8" s="576"/>
      <c r="N8" s="576"/>
      <c r="O8" s="576"/>
      <c r="P8" s="576"/>
      <c r="Q8" s="576"/>
      <c r="R8" s="576"/>
      <c r="S8" s="576"/>
      <c r="T8" s="577"/>
    </row>
    <row r="9" spans="1:20" ht="12.75">
      <c r="A9" s="579"/>
      <c r="B9" s="573"/>
      <c r="C9" s="573" t="s">
        <v>118</v>
      </c>
      <c r="D9" s="573" t="s">
        <v>134</v>
      </c>
      <c r="E9" s="581" t="s">
        <v>120</v>
      </c>
      <c r="F9" s="581"/>
      <c r="G9" s="581"/>
      <c r="H9" s="581"/>
      <c r="I9" s="581"/>
      <c r="J9" s="582" t="s">
        <v>121</v>
      </c>
      <c r="K9" s="586"/>
      <c r="L9" s="573" t="s">
        <v>118</v>
      </c>
      <c r="M9" s="573" t="s">
        <v>119</v>
      </c>
      <c r="N9" s="581" t="s">
        <v>120</v>
      </c>
      <c r="O9" s="581"/>
      <c r="P9" s="581"/>
      <c r="Q9" s="581"/>
      <c r="R9" s="581"/>
      <c r="S9" s="582" t="s">
        <v>121</v>
      </c>
      <c r="T9" s="583"/>
    </row>
    <row r="10" spans="1:20" ht="12.75">
      <c r="A10" s="579"/>
      <c r="B10" s="573"/>
      <c r="C10" s="573"/>
      <c r="D10" s="573"/>
      <c r="E10" s="573" t="s">
        <v>122</v>
      </c>
      <c r="F10" s="581" t="s">
        <v>123</v>
      </c>
      <c r="G10" s="581"/>
      <c r="H10" s="581"/>
      <c r="I10" s="581"/>
      <c r="J10" s="584"/>
      <c r="K10" s="587"/>
      <c r="L10" s="573"/>
      <c r="M10" s="573"/>
      <c r="N10" s="573" t="s">
        <v>122</v>
      </c>
      <c r="O10" s="581" t="s">
        <v>123</v>
      </c>
      <c r="P10" s="581"/>
      <c r="Q10" s="581"/>
      <c r="R10" s="581"/>
      <c r="S10" s="584"/>
      <c r="T10" s="585"/>
    </row>
    <row r="11" spans="1:20" ht="13.5" thickBot="1">
      <c r="A11" s="580"/>
      <c r="B11" s="574"/>
      <c r="C11" s="574"/>
      <c r="D11" s="574"/>
      <c r="E11" s="574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4"/>
      <c r="M11" s="574"/>
      <c r="N11" s="574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Zeros="0" tabSelected="1" zoomScaleSheetLayoutView="100" zoomScalePageLayoutView="0" workbookViewId="0" topLeftCell="A1">
      <selection activeCell="O50" sqref="O50"/>
    </sheetView>
  </sheetViews>
  <sheetFormatPr defaultColWidth="9.00390625" defaultRowHeight="12.75"/>
  <cols>
    <col min="1" max="1" width="55.375" style="211" customWidth="1"/>
    <col min="2" max="2" width="6.75390625" style="211" customWidth="1"/>
    <col min="3" max="3" width="7.375" style="211" customWidth="1"/>
    <col min="4" max="4" width="6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6.1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 ht="12.75">
      <c r="A2" s="575" t="s">
        <v>412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</row>
    <row r="5" spans="1:22" ht="12.75">
      <c r="A5" s="575" t="s">
        <v>413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</row>
    <row r="6" spans="1:22" ht="12.75">
      <c r="A6" s="575" t="s">
        <v>414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8" t="s">
        <v>116</v>
      </c>
      <c r="B8" s="572" t="s">
        <v>117</v>
      </c>
      <c r="C8" s="576" t="s">
        <v>418</v>
      </c>
      <c r="D8" s="576"/>
      <c r="E8" s="576"/>
      <c r="F8" s="576"/>
      <c r="G8" s="576"/>
      <c r="H8" s="576"/>
      <c r="I8" s="576"/>
      <c r="J8" s="576"/>
      <c r="K8" s="576"/>
      <c r="L8" s="576"/>
      <c r="M8" s="576" t="s">
        <v>419</v>
      </c>
      <c r="N8" s="576"/>
      <c r="O8" s="576"/>
      <c r="P8" s="576"/>
      <c r="Q8" s="576"/>
      <c r="R8" s="576"/>
      <c r="S8" s="576"/>
      <c r="T8" s="576"/>
      <c r="U8" s="576"/>
      <c r="V8" s="577"/>
    </row>
    <row r="9" spans="1:22" ht="12.75">
      <c r="A9" s="579"/>
      <c r="B9" s="573"/>
      <c r="C9" s="573" t="s">
        <v>118</v>
      </c>
      <c r="D9" s="573" t="s">
        <v>134</v>
      </c>
      <c r="E9" s="581" t="s">
        <v>120</v>
      </c>
      <c r="F9" s="581"/>
      <c r="G9" s="581"/>
      <c r="H9" s="581"/>
      <c r="I9" s="581"/>
      <c r="J9" s="581"/>
      <c r="K9" s="582" t="s">
        <v>121</v>
      </c>
      <c r="L9" s="586"/>
      <c r="M9" s="573" t="s">
        <v>118</v>
      </c>
      <c r="N9" s="573" t="s">
        <v>119</v>
      </c>
      <c r="O9" s="581" t="s">
        <v>120</v>
      </c>
      <c r="P9" s="581"/>
      <c r="Q9" s="581"/>
      <c r="R9" s="581"/>
      <c r="S9" s="581"/>
      <c r="T9" s="581"/>
      <c r="U9" s="582" t="s">
        <v>121</v>
      </c>
      <c r="V9" s="583"/>
    </row>
    <row r="10" spans="1:22" ht="12.75">
      <c r="A10" s="579"/>
      <c r="B10" s="573"/>
      <c r="C10" s="573"/>
      <c r="D10" s="573"/>
      <c r="E10" s="573" t="s">
        <v>122</v>
      </c>
      <c r="F10" s="581" t="s">
        <v>123</v>
      </c>
      <c r="G10" s="581"/>
      <c r="H10" s="581"/>
      <c r="I10" s="581"/>
      <c r="J10" s="581"/>
      <c r="K10" s="584"/>
      <c r="L10" s="587"/>
      <c r="M10" s="573"/>
      <c r="N10" s="573"/>
      <c r="O10" s="573" t="s">
        <v>122</v>
      </c>
      <c r="P10" s="581" t="s">
        <v>123</v>
      </c>
      <c r="Q10" s="581"/>
      <c r="R10" s="581"/>
      <c r="S10" s="581"/>
      <c r="T10" s="581"/>
      <c r="U10" s="584"/>
      <c r="V10" s="585"/>
    </row>
    <row r="11" spans="1:22" ht="13.5" thickBot="1">
      <c r="A11" s="580"/>
      <c r="B11" s="574"/>
      <c r="C11" s="574"/>
      <c r="D11" s="574"/>
      <c r="E11" s="574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4"/>
      <c r="N11" s="574"/>
      <c r="O11" s="574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144</v>
      </c>
      <c r="C16" s="214">
        <v>72</v>
      </c>
      <c r="D16" s="214">
        <v>0</v>
      </c>
      <c r="E16" s="214">
        <v>72</v>
      </c>
      <c r="F16" s="214">
        <v>4</v>
      </c>
      <c r="G16" s="214">
        <v>2</v>
      </c>
      <c r="H16" s="214">
        <v>2</v>
      </c>
      <c r="I16" s="214">
        <v>0</v>
      </c>
      <c r="J16" s="214">
        <v>0</v>
      </c>
      <c r="K16" s="215" t="s">
        <v>421</v>
      </c>
      <c r="L16" s="215"/>
      <c r="M16" s="214">
        <v>72</v>
      </c>
      <c r="N16" s="214">
        <v>24</v>
      </c>
      <c r="O16" s="214">
        <v>48</v>
      </c>
      <c r="P16" s="214">
        <v>4</v>
      </c>
      <c r="Q16" s="214">
        <v>2</v>
      </c>
      <c r="R16" s="214">
        <v>2</v>
      </c>
      <c r="S16" s="214">
        <v>0</v>
      </c>
      <c r="T16" s="214">
        <v>0</v>
      </c>
      <c r="U16" s="215" t="s">
        <v>130</v>
      </c>
      <c r="V16" s="216" t="s">
        <v>422</v>
      </c>
    </row>
    <row r="17" spans="1:22" s="212" customFormat="1" ht="12.75" hidden="1">
      <c r="A17" s="213" t="s">
        <v>423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424</v>
      </c>
      <c r="B18" s="214">
        <v>144</v>
      </c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>
        <v>144</v>
      </c>
      <c r="N18" s="214">
        <v>76</v>
      </c>
      <c r="O18" s="214">
        <v>68</v>
      </c>
      <c r="P18" s="214">
        <v>4</v>
      </c>
      <c r="Q18" s="214">
        <v>2</v>
      </c>
      <c r="R18" s="214">
        <v>2</v>
      </c>
      <c r="S18" s="214">
        <v>0</v>
      </c>
      <c r="T18" s="214">
        <v>0</v>
      </c>
      <c r="U18" s="215" t="s">
        <v>421</v>
      </c>
      <c r="V18" s="216" t="s">
        <v>130</v>
      </c>
    </row>
    <row r="19" spans="1:22" s="212" customFormat="1" ht="12.75" hidden="1">
      <c r="A19" s="213" t="s">
        <v>425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26" t="s">
        <v>426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427</v>
      </c>
      <c r="B21" s="214">
        <v>180</v>
      </c>
      <c r="C21" s="214">
        <v>72</v>
      </c>
      <c r="D21" s="214">
        <v>0</v>
      </c>
      <c r="E21" s="214">
        <v>72</v>
      </c>
      <c r="F21" s="214">
        <v>4</v>
      </c>
      <c r="G21" s="214">
        <v>2</v>
      </c>
      <c r="H21" s="214">
        <v>2</v>
      </c>
      <c r="I21" s="214">
        <v>0</v>
      </c>
      <c r="J21" s="214">
        <v>0</v>
      </c>
      <c r="K21" s="215" t="s">
        <v>421</v>
      </c>
      <c r="L21" s="215"/>
      <c r="M21" s="214">
        <v>108</v>
      </c>
      <c r="N21" s="214">
        <v>40</v>
      </c>
      <c r="O21" s="214">
        <v>68</v>
      </c>
      <c r="P21" s="214">
        <v>4</v>
      </c>
      <c r="Q21" s="214">
        <v>2</v>
      </c>
      <c r="R21" s="214">
        <v>2</v>
      </c>
      <c r="S21" s="214">
        <v>0</v>
      </c>
      <c r="T21" s="214">
        <v>0</v>
      </c>
      <c r="U21" s="215" t="s">
        <v>130</v>
      </c>
      <c r="V21" s="216" t="s">
        <v>422</v>
      </c>
    </row>
    <row r="22" spans="1:22" s="212" customFormat="1" ht="12.75">
      <c r="A22" s="226" t="s">
        <v>428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 hidden="1">
      <c r="A23" s="213" t="s">
        <v>429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430</v>
      </c>
      <c r="B24" s="214">
        <v>108</v>
      </c>
      <c r="C24" s="214">
        <v>108</v>
      </c>
      <c r="D24" s="214">
        <v>36</v>
      </c>
      <c r="E24" s="214">
        <v>72</v>
      </c>
      <c r="F24" s="214">
        <v>4</v>
      </c>
      <c r="G24" s="214">
        <v>2</v>
      </c>
      <c r="H24" s="214">
        <v>2</v>
      </c>
      <c r="I24" s="214">
        <v>0</v>
      </c>
      <c r="J24" s="214">
        <v>0</v>
      </c>
      <c r="K24" s="215"/>
      <c r="L24" s="215" t="s">
        <v>422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108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>
        <v>108</v>
      </c>
      <c r="N25" s="214">
        <v>40</v>
      </c>
      <c r="O25" s="214">
        <v>68</v>
      </c>
      <c r="P25" s="214">
        <v>4</v>
      </c>
      <c r="Q25" s="214">
        <v>2</v>
      </c>
      <c r="R25" s="214">
        <v>2</v>
      </c>
      <c r="S25" s="214">
        <v>0</v>
      </c>
      <c r="T25" s="214">
        <v>0</v>
      </c>
      <c r="U25" s="215" t="s">
        <v>130</v>
      </c>
      <c r="V25" s="216" t="s">
        <v>422</v>
      </c>
    </row>
    <row r="26" spans="1:22" s="212" customFormat="1" ht="12.75">
      <c r="A26" s="226" t="s">
        <v>432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433</v>
      </c>
      <c r="B27" s="214">
        <v>72</v>
      </c>
      <c r="C27" s="214">
        <v>72</v>
      </c>
      <c r="D27" s="214">
        <v>36</v>
      </c>
      <c r="E27" s="214">
        <v>36</v>
      </c>
      <c r="F27" s="214">
        <v>2</v>
      </c>
      <c r="G27" s="214">
        <v>2</v>
      </c>
      <c r="H27" s="214">
        <v>0</v>
      </c>
      <c r="I27" s="214">
        <v>0</v>
      </c>
      <c r="J27" s="214">
        <v>0</v>
      </c>
      <c r="K27" s="215"/>
      <c r="L27" s="215" t="s">
        <v>422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434</v>
      </c>
      <c r="B28" s="214">
        <v>72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72</v>
      </c>
      <c r="N28" s="214">
        <v>38</v>
      </c>
      <c r="O28" s="214">
        <v>34</v>
      </c>
      <c r="P28" s="214">
        <v>2</v>
      </c>
      <c r="Q28" s="214">
        <v>2</v>
      </c>
      <c r="R28" s="214">
        <v>0</v>
      </c>
      <c r="S28" s="214">
        <v>0</v>
      </c>
      <c r="T28" s="214">
        <v>0</v>
      </c>
      <c r="U28" s="215" t="s">
        <v>421</v>
      </c>
      <c r="V28" s="216" t="s">
        <v>130</v>
      </c>
    </row>
    <row r="29" spans="1:22" s="212" customFormat="1" ht="12.75">
      <c r="A29" s="213" t="s">
        <v>389</v>
      </c>
      <c r="B29" s="214">
        <v>72</v>
      </c>
      <c r="C29" s="214">
        <v>36</v>
      </c>
      <c r="D29" s="214">
        <v>12</v>
      </c>
      <c r="E29" s="214">
        <v>24</v>
      </c>
      <c r="F29" s="214">
        <v>2</v>
      </c>
      <c r="G29" s="214">
        <v>2</v>
      </c>
      <c r="H29" s="214">
        <v>0</v>
      </c>
      <c r="I29" s="214">
        <v>0</v>
      </c>
      <c r="J29" s="214">
        <v>0</v>
      </c>
      <c r="K29" s="215" t="s">
        <v>421</v>
      </c>
      <c r="L29" s="215"/>
      <c r="M29" s="214">
        <v>36</v>
      </c>
      <c r="N29" s="214">
        <v>12</v>
      </c>
      <c r="O29" s="214">
        <v>24</v>
      </c>
      <c r="P29" s="214">
        <v>2</v>
      </c>
      <c r="Q29" s="214">
        <v>2</v>
      </c>
      <c r="R29" s="214">
        <v>0</v>
      </c>
      <c r="S29" s="214">
        <v>0</v>
      </c>
      <c r="T29" s="214">
        <v>0</v>
      </c>
      <c r="U29" s="215" t="s">
        <v>421</v>
      </c>
      <c r="V29" s="216" t="s">
        <v>130</v>
      </c>
    </row>
    <row r="30" spans="1:22" s="212" customFormat="1" ht="12.75">
      <c r="A30" s="213" t="s">
        <v>435</v>
      </c>
      <c r="B30" s="214">
        <v>288</v>
      </c>
      <c r="C30" s="214">
        <v>144</v>
      </c>
      <c r="D30" s="214">
        <v>36</v>
      </c>
      <c r="E30" s="214">
        <v>108</v>
      </c>
      <c r="F30" s="214">
        <v>6</v>
      </c>
      <c r="G30" s="214">
        <v>0</v>
      </c>
      <c r="H30" s="214">
        <v>6</v>
      </c>
      <c r="I30" s="214">
        <v>0</v>
      </c>
      <c r="J30" s="214"/>
      <c r="K30" s="215" t="s">
        <v>421</v>
      </c>
      <c r="L30" s="215"/>
      <c r="M30" s="214">
        <v>144</v>
      </c>
      <c r="N30" s="214">
        <v>42</v>
      </c>
      <c r="O30" s="214">
        <v>102</v>
      </c>
      <c r="P30" s="214">
        <v>6</v>
      </c>
      <c r="Q30" s="214">
        <v>0</v>
      </c>
      <c r="R30" s="214">
        <v>6</v>
      </c>
      <c r="S30" s="214">
        <v>0</v>
      </c>
      <c r="T30" s="214"/>
      <c r="U30" s="215" t="s">
        <v>130</v>
      </c>
      <c r="V30" s="216" t="s">
        <v>422</v>
      </c>
    </row>
    <row r="31" spans="1:22" s="212" customFormat="1" ht="12.75">
      <c r="A31" s="213" t="s">
        <v>436</v>
      </c>
      <c r="B31" s="214">
        <v>216</v>
      </c>
      <c r="C31" s="214">
        <v>108</v>
      </c>
      <c r="D31" s="214">
        <v>36</v>
      </c>
      <c r="E31" s="214">
        <v>72</v>
      </c>
      <c r="F31" s="214">
        <v>4</v>
      </c>
      <c r="G31" s="214">
        <v>2</v>
      </c>
      <c r="H31" s="214">
        <v>2</v>
      </c>
      <c r="I31" s="214">
        <v>0</v>
      </c>
      <c r="J31" s="214">
        <v>0</v>
      </c>
      <c r="K31" s="215" t="s">
        <v>421</v>
      </c>
      <c r="L31" s="215"/>
      <c r="M31" s="214">
        <v>108</v>
      </c>
      <c r="N31" s="214">
        <v>40</v>
      </c>
      <c r="O31" s="214">
        <v>68</v>
      </c>
      <c r="P31" s="214">
        <v>4</v>
      </c>
      <c r="Q31" s="214">
        <v>2</v>
      </c>
      <c r="R31" s="214">
        <v>2</v>
      </c>
      <c r="S31" s="214">
        <v>0</v>
      </c>
      <c r="T31" s="214">
        <v>0</v>
      </c>
      <c r="U31" s="215" t="s">
        <v>130</v>
      </c>
      <c r="V31" s="216" t="s">
        <v>422</v>
      </c>
    </row>
    <row r="32" spans="1:22" s="212" customFormat="1" ht="12.75">
      <c r="A32" s="213" t="s">
        <v>437</v>
      </c>
      <c r="B32" s="214">
        <v>144</v>
      </c>
      <c r="C32" s="214">
        <v>72</v>
      </c>
      <c r="D32" s="214">
        <v>36</v>
      </c>
      <c r="E32" s="214">
        <v>36</v>
      </c>
      <c r="F32" s="214">
        <v>2</v>
      </c>
      <c r="G32" s="214">
        <v>2</v>
      </c>
      <c r="H32" s="214">
        <v>0</v>
      </c>
      <c r="I32" s="214">
        <v>0</v>
      </c>
      <c r="J32" s="214">
        <v>0</v>
      </c>
      <c r="K32" s="215" t="s">
        <v>421</v>
      </c>
      <c r="L32" s="215"/>
      <c r="M32" s="214">
        <v>72</v>
      </c>
      <c r="N32" s="214">
        <v>38</v>
      </c>
      <c r="O32" s="214">
        <v>34</v>
      </c>
      <c r="P32" s="214">
        <v>2</v>
      </c>
      <c r="Q32" s="214">
        <v>2</v>
      </c>
      <c r="R32" s="214">
        <v>0</v>
      </c>
      <c r="S32" s="214">
        <v>0</v>
      </c>
      <c r="T32" s="214">
        <v>0</v>
      </c>
      <c r="U32" s="215" t="s">
        <v>421</v>
      </c>
      <c r="V32" s="216" t="s">
        <v>130</v>
      </c>
    </row>
    <row r="33" spans="1:22" s="212" customFormat="1" ht="12.75">
      <c r="A33" s="213" t="s">
        <v>459</v>
      </c>
      <c r="B33" s="214">
        <v>144</v>
      </c>
      <c r="C33" s="214">
        <v>72</v>
      </c>
      <c r="D33" s="214">
        <v>36</v>
      </c>
      <c r="E33" s="214">
        <v>36</v>
      </c>
      <c r="F33" s="214">
        <v>2</v>
      </c>
      <c r="G33" s="214">
        <v>2</v>
      </c>
      <c r="H33" s="214"/>
      <c r="I33" s="214">
        <v>0</v>
      </c>
      <c r="J33" s="214">
        <v>0</v>
      </c>
      <c r="K33" s="215" t="s">
        <v>421</v>
      </c>
      <c r="L33" s="215"/>
      <c r="M33" s="214">
        <v>72</v>
      </c>
      <c r="N33" s="214">
        <v>38</v>
      </c>
      <c r="O33" s="214">
        <v>34</v>
      </c>
      <c r="P33" s="214">
        <v>2</v>
      </c>
      <c r="Q33" s="214">
        <v>2</v>
      </c>
      <c r="R33" s="214"/>
      <c r="S33" s="214">
        <v>0</v>
      </c>
      <c r="T33" s="214">
        <v>0</v>
      </c>
      <c r="U33" s="215" t="s">
        <v>421</v>
      </c>
      <c r="V33" s="216" t="s">
        <v>130</v>
      </c>
    </row>
    <row r="34" spans="1:22" s="212" customFormat="1" ht="12.75">
      <c r="A34" s="213" t="s">
        <v>460</v>
      </c>
      <c r="B34" s="214">
        <v>108</v>
      </c>
      <c r="C34" s="214">
        <v>72</v>
      </c>
      <c r="D34" s="214">
        <v>36</v>
      </c>
      <c r="E34" s="214">
        <v>36</v>
      </c>
      <c r="F34" s="214">
        <v>2</v>
      </c>
      <c r="G34" s="214"/>
      <c r="H34" s="214">
        <v>2</v>
      </c>
      <c r="I34" s="214">
        <v>0</v>
      </c>
      <c r="J34" s="214">
        <v>0</v>
      </c>
      <c r="K34" s="215" t="s">
        <v>421</v>
      </c>
      <c r="L34" s="215"/>
      <c r="M34" s="214">
        <v>36</v>
      </c>
      <c r="N34" s="214">
        <v>2</v>
      </c>
      <c r="O34" s="214">
        <v>34</v>
      </c>
      <c r="P34" s="214">
        <v>2</v>
      </c>
      <c r="Q34" s="214"/>
      <c r="R34" s="214">
        <v>2</v>
      </c>
      <c r="S34" s="214">
        <v>0</v>
      </c>
      <c r="T34" s="214">
        <v>0</v>
      </c>
      <c r="U34" s="215" t="s">
        <v>421</v>
      </c>
      <c r="V34" s="216" t="s">
        <v>130</v>
      </c>
    </row>
    <row r="35" spans="1:22" s="212" customFormat="1" ht="12.75">
      <c r="A35" s="213" t="s">
        <v>461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/>
      <c r="N35" s="588" t="s">
        <v>439</v>
      </c>
      <c r="O35" s="589"/>
      <c r="P35" s="589"/>
      <c r="Q35" s="589"/>
      <c r="R35" s="589"/>
      <c r="S35" s="589"/>
      <c r="T35" s="590"/>
      <c r="U35" s="215" t="s">
        <v>130</v>
      </c>
      <c r="V35" s="216" t="s">
        <v>422</v>
      </c>
    </row>
    <row r="36" spans="1:22" s="212" customFormat="1" ht="12.75" hidden="1">
      <c r="A36" s="213" t="s">
        <v>440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 hidden="1">
      <c r="A37" s="213" t="s">
        <v>441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3.5">
      <c r="A38" s="227" t="s">
        <v>442</v>
      </c>
      <c r="B38" s="361">
        <v>1800</v>
      </c>
      <c r="C38" s="361">
        <v>828</v>
      </c>
      <c r="D38" s="361">
        <v>264</v>
      </c>
      <c r="E38" s="361">
        <v>564</v>
      </c>
      <c r="F38" s="361">
        <v>32</v>
      </c>
      <c r="G38" s="361">
        <v>16</v>
      </c>
      <c r="H38" s="361">
        <v>16</v>
      </c>
      <c r="I38" s="361" t="s">
        <v>443</v>
      </c>
      <c r="J38" s="361" t="s">
        <v>443</v>
      </c>
      <c r="K38" s="361">
        <v>8</v>
      </c>
      <c r="L38" s="361" t="s">
        <v>446</v>
      </c>
      <c r="M38" s="361">
        <v>972</v>
      </c>
      <c r="N38" s="361">
        <v>390</v>
      </c>
      <c r="O38" s="361">
        <v>582</v>
      </c>
      <c r="P38" s="361">
        <v>36</v>
      </c>
      <c r="Q38" s="361">
        <v>18</v>
      </c>
      <c r="R38" s="361">
        <v>18</v>
      </c>
      <c r="S38" s="361" t="s">
        <v>443</v>
      </c>
      <c r="T38" s="361" t="s">
        <v>443</v>
      </c>
      <c r="U38" s="361">
        <v>6</v>
      </c>
      <c r="V38" s="362" t="s">
        <v>444</v>
      </c>
    </row>
    <row r="39" spans="1:22" s="212" customFormat="1" ht="12.75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5"/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26" t="s">
        <v>447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25.5">
      <c r="A41" s="360" t="s">
        <v>448</v>
      </c>
      <c r="B41" s="214">
        <v>108</v>
      </c>
      <c r="C41" s="214">
        <v>108</v>
      </c>
      <c r="D41" s="214">
        <v>36</v>
      </c>
      <c r="E41" s="214">
        <v>72</v>
      </c>
      <c r="F41" s="214">
        <v>4</v>
      </c>
      <c r="G41" s="214">
        <v>2</v>
      </c>
      <c r="H41" s="214">
        <v>2</v>
      </c>
      <c r="I41" s="214">
        <v>0</v>
      </c>
      <c r="J41" s="214">
        <v>0</v>
      </c>
      <c r="K41" s="215"/>
      <c r="L41" s="215" t="s">
        <v>422</v>
      </c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25.5">
      <c r="A42" s="360" t="s">
        <v>449</v>
      </c>
      <c r="B42" s="214">
        <v>108</v>
      </c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>
        <v>108</v>
      </c>
      <c r="N42" s="214">
        <v>40</v>
      </c>
      <c r="O42" s="214">
        <v>68</v>
      </c>
      <c r="P42" s="214">
        <v>4</v>
      </c>
      <c r="Q42" s="214">
        <v>2</v>
      </c>
      <c r="R42" s="214">
        <v>2</v>
      </c>
      <c r="S42" s="214">
        <v>0</v>
      </c>
      <c r="T42" s="214">
        <v>0</v>
      </c>
      <c r="U42" s="215" t="s">
        <v>421</v>
      </c>
      <c r="V42" s="216" t="s">
        <v>130</v>
      </c>
    </row>
    <row r="43" spans="1:22" s="212" customFormat="1" ht="12.75" hidden="1">
      <c r="A43" s="213" t="s">
        <v>438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3.5">
      <c r="A44" s="227" t="s">
        <v>450</v>
      </c>
      <c r="B44" s="361">
        <v>2016</v>
      </c>
      <c r="C44" s="361">
        <v>936</v>
      </c>
      <c r="D44" s="361">
        <v>300</v>
      </c>
      <c r="E44" s="361">
        <v>636</v>
      </c>
      <c r="F44" s="361">
        <v>36</v>
      </c>
      <c r="G44" s="361">
        <v>18</v>
      </c>
      <c r="H44" s="361">
        <v>18</v>
      </c>
      <c r="I44" s="361" t="s">
        <v>443</v>
      </c>
      <c r="J44" s="361" t="s">
        <v>443</v>
      </c>
      <c r="K44" s="361">
        <v>8</v>
      </c>
      <c r="L44" s="361" t="s">
        <v>451</v>
      </c>
      <c r="M44" s="361">
        <v>1080</v>
      </c>
      <c r="N44" s="361">
        <v>430</v>
      </c>
      <c r="O44" s="361">
        <v>650</v>
      </c>
      <c r="P44" s="361">
        <v>40</v>
      </c>
      <c r="Q44" s="361">
        <v>20</v>
      </c>
      <c r="R44" s="361">
        <v>20</v>
      </c>
      <c r="S44" s="361" t="s">
        <v>443</v>
      </c>
      <c r="T44" s="361" t="s">
        <v>443</v>
      </c>
      <c r="U44" s="361">
        <v>7</v>
      </c>
      <c r="V44" s="362" t="s">
        <v>444</v>
      </c>
    </row>
    <row r="45" spans="1:22" s="212" customFormat="1" ht="12.75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5"/>
      <c r="L45" s="215"/>
      <c r="M45" s="214"/>
      <c r="N45" s="214"/>
      <c r="O45" s="214"/>
      <c r="P45" s="214"/>
      <c r="Q45" s="214"/>
      <c r="R45" s="214"/>
      <c r="S45" s="214"/>
      <c r="T45" s="214"/>
      <c r="U45" s="215" t="s">
        <v>130</v>
      </c>
      <c r="V45" s="216" t="s">
        <v>130</v>
      </c>
    </row>
    <row r="46" spans="1:22" s="212" customFormat="1" ht="12.75">
      <c r="A46" s="226" t="s">
        <v>452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/>
      <c r="N46" s="214"/>
      <c r="O46" s="214"/>
      <c r="P46" s="214"/>
      <c r="Q46" s="214"/>
      <c r="R46" s="214"/>
      <c r="S46" s="214"/>
      <c r="T46" s="214"/>
      <c r="U46" s="215" t="s">
        <v>130</v>
      </c>
      <c r="V46" s="216" t="s">
        <v>130</v>
      </c>
    </row>
    <row r="47" spans="1:22" s="212" customFormat="1" ht="13.5" customHeight="1">
      <c r="A47" s="360" t="s">
        <v>453</v>
      </c>
      <c r="B47" s="214">
        <v>72</v>
      </c>
      <c r="C47" s="214">
        <v>72</v>
      </c>
      <c r="D47" s="214">
        <v>36</v>
      </c>
      <c r="E47" s="214">
        <v>36</v>
      </c>
      <c r="F47" s="214">
        <v>2</v>
      </c>
      <c r="G47" s="214">
        <v>1</v>
      </c>
      <c r="H47" s="214">
        <v>1</v>
      </c>
      <c r="I47" s="214">
        <v>0</v>
      </c>
      <c r="J47" s="214">
        <v>0</v>
      </c>
      <c r="K47" s="215"/>
      <c r="L47" s="215" t="s">
        <v>422</v>
      </c>
      <c r="M47" s="214"/>
      <c r="N47" s="214"/>
      <c r="O47" s="214"/>
      <c r="P47" s="214"/>
      <c r="Q47" s="214"/>
      <c r="R47" s="214"/>
      <c r="S47" s="214"/>
      <c r="T47" s="214"/>
      <c r="U47" s="215" t="s">
        <v>130</v>
      </c>
      <c r="V47" s="216" t="s">
        <v>130</v>
      </c>
    </row>
    <row r="48" spans="1:22" s="212" customFormat="1" ht="12.75">
      <c r="A48" s="213" t="s">
        <v>454</v>
      </c>
      <c r="B48" s="214">
        <v>108</v>
      </c>
      <c r="C48" s="214">
        <v>108</v>
      </c>
      <c r="D48" s="214">
        <v>36</v>
      </c>
      <c r="E48" s="214">
        <v>72</v>
      </c>
      <c r="F48" s="214">
        <v>4</v>
      </c>
      <c r="G48" s="214">
        <v>2</v>
      </c>
      <c r="H48" s="214">
        <v>2</v>
      </c>
      <c r="I48" s="214">
        <v>0</v>
      </c>
      <c r="J48" s="214">
        <v>0</v>
      </c>
      <c r="K48" s="215"/>
      <c r="L48" s="215" t="s">
        <v>422</v>
      </c>
      <c r="M48" s="214"/>
      <c r="N48" s="214"/>
      <c r="O48" s="214"/>
      <c r="P48" s="214"/>
      <c r="Q48" s="214"/>
      <c r="R48" s="214"/>
      <c r="S48" s="214"/>
      <c r="T48" s="214"/>
      <c r="U48" s="215" t="s">
        <v>130</v>
      </c>
      <c r="V48" s="216" t="s">
        <v>130</v>
      </c>
    </row>
    <row r="49" spans="1:22" s="212" customFormat="1" ht="12.75">
      <c r="A49" s="213" t="s">
        <v>455</v>
      </c>
      <c r="B49" s="214">
        <v>108</v>
      </c>
      <c r="C49" s="214"/>
      <c r="D49" s="214"/>
      <c r="E49" s="214"/>
      <c r="F49" s="214"/>
      <c r="G49" s="214"/>
      <c r="H49" s="214"/>
      <c r="I49" s="214"/>
      <c r="J49" s="214"/>
      <c r="K49" s="215"/>
      <c r="L49" s="215"/>
      <c r="M49" s="214">
        <v>108</v>
      </c>
      <c r="N49" s="214">
        <v>40</v>
      </c>
      <c r="O49" s="214">
        <v>68</v>
      </c>
      <c r="P49" s="214">
        <v>4</v>
      </c>
      <c r="Q49" s="214">
        <v>2</v>
      </c>
      <c r="R49" s="214">
        <v>2</v>
      </c>
      <c r="S49" s="214">
        <v>0</v>
      </c>
      <c r="T49" s="214">
        <v>0</v>
      </c>
      <c r="U49" s="215" t="s">
        <v>130</v>
      </c>
      <c r="V49" s="216" t="s">
        <v>422</v>
      </c>
    </row>
    <row r="50" spans="1:22" s="212" customFormat="1" ht="12.75">
      <c r="A50" s="213" t="s">
        <v>456</v>
      </c>
      <c r="B50" s="214">
        <v>36</v>
      </c>
      <c r="C50" s="214"/>
      <c r="D50" s="214"/>
      <c r="E50" s="214"/>
      <c r="F50" s="214"/>
      <c r="G50" s="214"/>
      <c r="H50" s="214"/>
      <c r="I50" s="214"/>
      <c r="J50" s="214"/>
      <c r="K50" s="215"/>
      <c r="L50" s="215"/>
      <c r="M50" s="214">
        <v>36</v>
      </c>
      <c r="N50" s="214">
        <v>2</v>
      </c>
      <c r="O50" s="214">
        <v>34</v>
      </c>
      <c r="P50" s="214">
        <v>2</v>
      </c>
      <c r="Q50" s="214">
        <v>2</v>
      </c>
      <c r="R50" s="214">
        <v>0</v>
      </c>
      <c r="S50" s="214">
        <v>0</v>
      </c>
      <c r="T50" s="214">
        <v>0</v>
      </c>
      <c r="U50" s="215" t="s">
        <v>421</v>
      </c>
      <c r="V50" s="216" t="s">
        <v>130</v>
      </c>
    </row>
    <row r="51" spans="1:22" s="212" customFormat="1" ht="12.75" hidden="1">
      <c r="A51" s="213" t="s">
        <v>437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5"/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2.75" hidden="1">
      <c r="A52" s="213" t="s">
        <v>438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215"/>
      <c r="M52" s="214"/>
      <c r="N52" s="214"/>
      <c r="O52" s="214"/>
      <c r="P52" s="214"/>
      <c r="Q52" s="214"/>
      <c r="R52" s="214"/>
      <c r="S52" s="214"/>
      <c r="T52" s="214"/>
      <c r="U52" s="215" t="s">
        <v>130</v>
      </c>
      <c r="V52" s="216" t="s">
        <v>130</v>
      </c>
    </row>
    <row r="53" spans="1:22" s="212" customFormat="1" ht="13.5">
      <c r="A53" s="227" t="s">
        <v>457</v>
      </c>
      <c r="B53" s="361">
        <v>2124</v>
      </c>
      <c r="C53" s="361">
        <v>1008</v>
      </c>
      <c r="D53" s="361">
        <v>336</v>
      </c>
      <c r="E53" s="361">
        <v>672</v>
      </c>
      <c r="F53" s="361">
        <v>38</v>
      </c>
      <c r="G53" s="361">
        <v>19</v>
      </c>
      <c r="H53" s="361">
        <v>19</v>
      </c>
      <c r="I53" s="361" t="s">
        <v>443</v>
      </c>
      <c r="J53" s="361" t="s">
        <v>443</v>
      </c>
      <c r="K53" s="361">
        <v>8</v>
      </c>
      <c r="L53" s="361" t="s">
        <v>458</v>
      </c>
      <c r="M53" s="361">
        <v>1116</v>
      </c>
      <c r="N53" s="361">
        <v>432</v>
      </c>
      <c r="O53" s="361">
        <v>684</v>
      </c>
      <c r="P53" s="361">
        <v>42</v>
      </c>
      <c r="Q53" s="361">
        <v>22</v>
      </c>
      <c r="R53" s="361">
        <v>20</v>
      </c>
      <c r="S53" s="361" t="s">
        <v>443</v>
      </c>
      <c r="T53" s="361" t="s">
        <v>443</v>
      </c>
      <c r="U53" s="361">
        <v>7</v>
      </c>
      <c r="V53" s="362" t="s">
        <v>445</v>
      </c>
    </row>
    <row r="54" spans="1:22" s="212" customFormat="1" ht="13.5" thickBot="1">
      <c r="A54" s="218"/>
      <c r="B54" s="219"/>
      <c r="C54" s="219" t="s">
        <v>22</v>
      </c>
      <c r="D54" s="219"/>
      <c r="E54" s="219"/>
      <c r="F54" s="219"/>
      <c r="G54" s="219"/>
      <c r="H54" s="219"/>
      <c r="I54" s="219"/>
      <c r="J54" s="219"/>
      <c r="K54" s="220"/>
      <c r="L54" s="220"/>
      <c r="M54" s="220"/>
      <c r="N54" s="219"/>
      <c r="O54" s="219"/>
      <c r="P54" s="219"/>
      <c r="Q54" s="219"/>
      <c r="R54" s="219"/>
      <c r="S54" s="219"/>
      <c r="T54" s="219"/>
      <c r="U54" s="220"/>
      <c r="V54" s="221"/>
    </row>
    <row r="55" spans="1:21" s="212" customFormat="1" ht="12.75">
      <c r="A55" s="222"/>
      <c r="K55" s="222"/>
      <c r="L55" s="222"/>
      <c r="R55" s="222"/>
      <c r="S55" s="222"/>
      <c r="T55" s="222"/>
      <c r="U55" s="217"/>
    </row>
    <row r="56" spans="1:21" ht="12.75">
      <c r="A56" s="211" t="s">
        <v>415</v>
      </c>
      <c r="U56" s="217"/>
    </row>
    <row r="57" spans="1:21" ht="12.75">
      <c r="A57" s="211" t="s">
        <v>416</v>
      </c>
      <c r="L57" s="211" t="s">
        <v>417</v>
      </c>
      <c r="U57" s="217"/>
    </row>
    <row r="58" spans="16:21" ht="12.75">
      <c r="P58" s="211" t="s">
        <v>22</v>
      </c>
      <c r="U58" s="217"/>
    </row>
  </sheetData>
  <sheetProtection/>
  <mergeCells count="22">
    <mergeCell ref="F10:J10"/>
    <mergeCell ref="C9:C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35:T35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3" t="s">
        <v>115</v>
      </c>
      <c r="B2" s="594"/>
      <c r="C2" s="594"/>
      <c r="D2" s="594"/>
      <c r="E2" s="594"/>
      <c r="F2" s="594"/>
    </row>
    <row r="3" spans="1:6" ht="12.75">
      <c r="A3" s="593"/>
      <c r="B3" s="594"/>
      <c r="C3" s="594"/>
      <c r="D3" s="594"/>
      <c r="E3" s="594"/>
      <c r="F3" s="594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1"/>
      <c r="B5" s="592"/>
      <c r="C5" s="592"/>
      <c r="D5" s="592"/>
      <c r="E5" s="592"/>
      <c r="F5" s="592"/>
    </row>
    <row r="6" spans="1:6" ht="12.75">
      <c r="A6" s="591"/>
      <c r="B6" s="592"/>
      <c r="C6" s="592"/>
      <c r="D6" s="592"/>
      <c r="E6" s="592"/>
      <c r="F6" s="592"/>
    </row>
    <row r="7" spans="1:6" ht="12.75">
      <c r="A7" s="591"/>
      <c r="B7" s="592"/>
      <c r="C7" s="592"/>
      <c r="D7" s="592"/>
      <c r="E7" s="592"/>
      <c r="F7" s="592"/>
    </row>
    <row r="8" spans="1:6" ht="12.75">
      <c r="A8" s="233"/>
      <c r="C8" s="223"/>
      <c r="D8" s="223"/>
      <c r="E8" s="223"/>
      <c r="F8" s="223"/>
    </row>
    <row r="9" spans="1:6" ht="12.75">
      <c r="A9" s="593" t="s">
        <v>142</v>
      </c>
      <c r="B9" s="594"/>
      <c r="C9" s="594"/>
      <c r="D9" s="594"/>
      <c r="E9" s="594"/>
      <c r="F9" s="594"/>
    </row>
    <row r="10" spans="1:6" ht="12.75">
      <c r="A10" s="575"/>
      <c r="B10" s="596"/>
      <c r="C10" s="596"/>
      <c r="D10" s="596"/>
      <c r="E10" s="596"/>
      <c r="F10" s="596"/>
    </row>
    <row r="11" spans="1:6" ht="12.75">
      <c r="A11" s="575"/>
      <c r="B11" s="596"/>
      <c r="C11" s="596"/>
      <c r="D11" s="596"/>
      <c r="E11" s="596"/>
      <c r="F11" s="596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5" t="s">
        <v>139</v>
      </c>
      <c r="E13" s="393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2023-12-03T14:23:08Z</dcterms:modified>
  <cp:category/>
  <cp:version/>
  <cp:contentType/>
  <cp:contentStatus/>
</cp:coreProperties>
</file>